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75" windowHeight="6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80" i="1" l="1"/>
  <c r="L70" i="1"/>
  <c r="L61" i="1"/>
  <c r="L51" i="1"/>
  <c r="L42" i="1"/>
  <c r="L89" i="1"/>
  <c r="J89" i="1"/>
  <c r="I89" i="1"/>
  <c r="H89" i="1"/>
  <c r="G89" i="1"/>
  <c r="F89" i="1"/>
  <c r="L127" i="1"/>
  <c r="L108" i="1"/>
  <c r="J108" i="1"/>
  <c r="I108" i="1"/>
  <c r="H108" i="1"/>
  <c r="G108" i="1"/>
  <c r="F108" i="1"/>
  <c r="L32" i="1"/>
  <c r="J70" i="1" l="1"/>
  <c r="J51" i="1" l="1"/>
  <c r="J42" i="1" l="1"/>
  <c r="L194" i="1" l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L118" i="1"/>
  <c r="J118" i="1"/>
  <c r="I118" i="1"/>
  <c r="H118" i="1"/>
  <c r="G118" i="1"/>
  <c r="F118" i="1"/>
  <c r="L99" i="1"/>
  <c r="J99" i="1"/>
  <c r="I99" i="1"/>
  <c r="H99" i="1"/>
  <c r="G99" i="1"/>
  <c r="F99" i="1"/>
  <c r="L23" i="1"/>
  <c r="J23" i="1"/>
  <c r="I23" i="1"/>
  <c r="H23" i="1"/>
  <c r="G23" i="1"/>
  <c r="F23" i="1"/>
  <c r="L13" i="1"/>
  <c r="J13" i="1"/>
  <c r="I13" i="1"/>
  <c r="H13" i="1"/>
  <c r="G13" i="1"/>
  <c r="F13" i="1"/>
  <c r="B195" i="1" l="1"/>
  <c r="A195" i="1"/>
  <c r="B185" i="1"/>
  <c r="A185" i="1"/>
  <c r="B176" i="1"/>
  <c r="A176" i="1"/>
  <c r="B166" i="1"/>
  <c r="A166" i="1"/>
  <c r="I17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I81" i="1"/>
  <c r="B62" i="1"/>
  <c r="A62" i="1"/>
  <c r="B52" i="1"/>
  <c r="A52" i="1"/>
  <c r="B43" i="1"/>
  <c r="A43" i="1"/>
  <c r="B33" i="1"/>
  <c r="A33" i="1"/>
  <c r="B24" i="1"/>
  <c r="A24" i="1"/>
  <c r="B14" i="1"/>
  <c r="A14" i="1"/>
  <c r="H176" i="1" l="1"/>
  <c r="H157" i="1"/>
  <c r="J62" i="1"/>
  <c r="I195" i="1"/>
  <c r="G195" i="1"/>
  <c r="L176" i="1"/>
  <c r="F176" i="1"/>
  <c r="I157" i="1"/>
  <c r="J157" i="1"/>
  <c r="L157" i="1"/>
  <c r="F157" i="1"/>
  <c r="G138" i="1"/>
  <c r="L119" i="1"/>
  <c r="L100" i="1"/>
  <c r="L81" i="1"/>
  <c r="G81" i="1"/>
  <c r="L62" i="1"/>
  <c r="G62" i="1"/>
  <c r="L24" i="1"/>
  <c r="F24" i="1"/>
  <c r="L195" i="1"/>
  <c r="H195" i="1"/>
  <c r="F195" i="1"/>
  <c r="J195" i="1"/>
  <c r="J176" i="1"/>
  <c r="G176" i="1"/>
  <c r="G157" i="1"/>
  <c r="I138" i="1"/>
  <c r="H138" i="1"/>
  <c r="J138" i="1"/>
  <c r="F138" i="1"/>
  <c r="L138" i="1"/>
  <c r="I119" i="1"/>
  <c r="F119" i="1"/>
  <c r="G119" i="1"/>
  <c r="J119" i="1"/>
  <c r="H119" i="1"/>
  <c r="H100" i="1"/>
  <c r="F100" i="1"/>
  <c r="I100" i="1"/>
  <c r="J100" i="1"/>
  <c r="G100" i="1"/>
  <c r="J81" i="1"/>
  <c r="H81" i="1"/>
  <c r="F81" i="1"/>
  <c r="I62" i="1"/>
  <c r="H62" i="1"/>
  <c r="F62" i="1"/>
  <c r="L43" i="1"/>
  <c r="G43" i="1"/>
  <c r="H43" i="1"/>
  <c r="J43" i="1"/>
  <c r="I43" i="1"/>
  <c r="F43" i="1"/>
  <c r="G24" i="1"/>
  <c r="I24" i="1"/>
  <c r="H24" i="1"/>
  <c r="J24" i="1"/>
  <c r="L196" i="1" l="1"/>
  <c r="F196" i="1"/>
  <c r="G196" i="1"/>
  <c r="I196" i="1"/>
  <c r="H196" i="1"/>
  <c r="J196" i="1"/>
</calcChain>
</file>

<file path=xl/sharedStrings.xml><?xml version="1.0" encoding="utf-8"?>
<sst xmlns="http://schemas.openxmlformats.org/spreadsheetml/2006/main" count="343" uniqueCount="138">
  <si>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</si>
  <si>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</si>
  <si>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</si>
  <si>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</si>
  <si>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</si>
  <si>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</si>
  <si>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</si>
  <si>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</si>
  <si>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</si>
  <si>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</si>
  <si>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</si>
  <si>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</si>
  <si>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</si>
  <si>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</si>
  <si>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</si>
  <si>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</si>
  <si>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</si>
  <si>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</si>
  <si>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</si>
  <si>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</si>
  <si>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</si>
  <si>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</si>
  <si>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</si>
  <si>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</si>
  <si>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</si>
  <si>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</si>
  <si>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</si>
  <si>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</si>
  <si>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</si>
  <si>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</si>
  <si>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</si>
  <si>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</si>
  <si>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</si>
  <si>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</si>
  <si>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</si>
  <si>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</si>
  <si>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</si>
  <si>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</si>
  <si>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</si>
  <si>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</si>
  <si>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Маргун В.И.</t>
  </si>
  <si>
    <t>МБОУ Гимназия № 4</t>
  </si>
  <si>
    <t>54-4г</t>
  </si>
  <si>
    <t>54-6г</t>
  </si>
  <si>
    <t>54-3г</t>
  </si>
  <si>
    <t>54-1о</t>
  </si>
  <si>
    <t>54-2гн</t>
  </si>
  <si>
    <t>54-10гн</t>
  </si>
  <si>
    <t>54-3гн</t>
  </si>
  <si>
    <t>54-12хн</t>
  </si>
  <si>
    <t>Огурец в нарезке</t>
  </si>
  <si>
    <t>54-2з</t>
  </si>
  <si>
    <t>Чай с лимоном и сахаром</t>
  </si>
  <si>
    <t>Хлеб пшеничный</t>
  </si>
  <si>
    <t>Каша гречневая рассыпчатая</t>
  </si>
  <si>
    <t>Булгур отварной</t>
  </si>
  <si>
    <t>56-22г</t>
  </si>
  <si>
    <t>Компот из клюквы</t>
  </si>
  <si>
    <t xml:space="preserve">Хлеб бородинский </t>
  </si>
  <si>
    <t>Компот из брусники</t>
  </si>
  <si>
    <t>Компот из черной смородины</t>
  </si>
  <si>
    <t>Рис отварной</t>
  </si>
  <si>
    <t xml:space="preserve">Хлеб пшеничный </t>
  </si>
  <si>
    <t>Компот из клубники</t>
  </si>
  <si>
    <t>Кисель из брусники</t>
  </si>
  <si>
    <t>54-21хн</t>
  </si>
  <si>
    <t xml:space="preserve">Омлет натуральный </t>
  </si>
  <si>
    <t>Кофейный напиток на сгущенном молоке</t>
  </si>
  <si>
    <t>Помидор в нарезке</t>
  </si>
  <si>
    <t>Плов из отварной говядины</t>
  </si>
  <si>
    <t>54-11м</t>
  </si>
  <si>
    <t>54-4з</t>
  </si>
  <si>
    <t>Компот из кураги</t>
  </si>
  <si>
    <t>54-2хн</t>
  </si>
  <si>
    <t>54-23хн</t>
  </si>
  <si>
    <t>Говядина, тушеная с капустой</t>
  </si>
  <si>
    <t>Яблоко</t>
  </si>
  <si>
    <t>Котлета из курицы</t>
  </si>
  <si>
    <t>54-5м</t>
  </si>
  <si>
    <t>Чай с клюквой и сахаром</t>
  </si>
  <si>
    <t>выпечка</t>
  </si>
  <si>
    <t>Перец в нарезке</t>
  </si>
  <si>
    <t>Макароны отварные с сыром</t>
  </si>
  <si>
    <t>Компот из вишни и клубники</t>
  </si>
  <si>
    <t>Суп из овощей</t>
  </si>
  <si>
    <t>Рассольник Ленинградский</t>
  </si>
  <si>
    <t>54-3с</t>
  </si>
  <si>
    <t>Суп картофельный с горохом</t>
  </si>
  <si>
    <t>Котлета из говядины</t>
  </si>
  <si>
    <t>54-25с</t>
  </si>
  <si>
    <t>54-4м</t>
  </si>
  <si>
    <t>54-1с</t>
  </si>
  <si>
    <t>Булочка бутербродная с сыром</t>
  </si>
  <si>
    <t>54-16м</t>
  </si>
  <si>
    <t>Плов из говядины</t>
  </si>
  <si>
    <t>Масло сливочное порциями</t>
  </si>
  <si>
    <t>54-19з</t>
  </si>
  <si>
    <t>Йогурт</t>
  </si>
  <si>
    <t>Каша перловая рассыпчатая</t>
  </si>
  <si>
    <t>54-1т</t>
  </si>
  <si>
    <t>Кисель из черной смородины</t>
  </si>
  <si>
    <t>Борщ с капустой и картофелем со сметаной</t>
  </si>
  <si>
    <t>54-2с</t>
  </si>
  <si>
    <t>Котлета рыбная</t>
  </si>
  <si>
    <t>54-2р</t>
  </si>
  <si>
    <t>Мясо тушеное с макаронами отварными</t>
  </si>
  <si>
    <t>321,54-1г</t>
  </si>
  <si>
    <t>Кнели из кур с рисом и картофельным пюре</t>
  </si>
  <si>
    <t>Плов из свинины</t>
  </si>
  <si>
    <t xml:space="preserve">Компот из вишни </t>
  </si>
  <si>
    <t>Курица в соусе с томатом с булгуром отварным</t>
  </si>
  <si>
    <t>210, 54-22г</t>
  </si>
  <si>
    <t>54-3з</t>
  </si>
  <si>
    <t>54-11хн</t>
  </si>
  <si>
    <t>Каша жидкая молочная рисовая</t>
  </si>
  <si>
    <t>54-25к</t>
  </si>
  <si>
    <t>Голень цыпленка отварная</t>
  </si>
  <si>
    <t>Рис с овощами</t>
  </si>
  <si>
    <t>54-26г</t>
  </si>
  <si>
    <t>Чай с сахаром фруктовый</t>
  </si>
  <si>
    <t>208, 54-11г</t>
  </si>
  <si>
    <t>Капуста тушеная</t>
  </si>
  <si>
    <t>54-8г</t>
  </si>
  <si>
    <t>Каша гречневая с гуляшом из говядины</t>
  </si>
  <si>
    <t>54-4г, 57</t>
  </si>
  <si>
    <t>Суп картофельный с макаронами</t>
  </si>
  <si>
    <t>54-24с</t>
  </si>
  <si>
    <t>54-17с</t>
  </si>
  <si>
    <t>Тефтели из говядины с рисом с соусом сметаннм\ым</t>
  </si>
  <si>
    <t>Голень отварная с картофельным пюре</t>
  </si>
  <si>
    <t>Гуляш из говядины</t>
  </si>
  <si>
    <t>54-2м</t>
  </si>
  <si>
    <t>Макароны отварные</t>
  </si>
  <si>
    <t>54-1г</t>
  </si>
  <si>
    <t>Котлета рыбная с рисом отварным</t>
  </si>
  <si>
    <t>Щи из свежей капусты со сметаной</t>
  </si>
  <si>
    <t>54-10м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</si>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</sst>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76" activePane="bottomRight" state="frozen"/>
      <selection pane="topRight" activeCell="E1" sqref="E1"/>
      <selection pane="bottomLeft" activeCell="A6" sqref="A6"/>
      <selection pane="bottomRight" activeCell="L98" sqref="L9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123</v>
      </c>
      <c r="F6" s="40">
        <v>230</v>
      </c>
      <c r="G6" s="40">
        <v>22</v>
      </c>
      <c r="H6" s="40">
        <v>19</v>
      </c>
      <c r="I6" s="40">
        <v>39</v>
      </c>
      <c r="J6" s="40">
        <v>420</v>
      </c>
      <c r="K6" s="41" t="s">
        <v>124</v>
      </c>
      <c r="L6" s="40">
        <v>75.77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0</v>
      </c>
      <c r="H8" s="43">
        <v>0</v>
      </c>
      <c r="I8" s="43">
        <v>7</v>
      </c>
      <c r="J8" s="43">
        <v>28</v>
      </c>
      <c r="K8" s="44" t="s">
        <v>48</v>
      </c>
      <c r="L8" s="43">
        <v>3.45</v>
      </c>
    </row>
    <row r="9" spans="1:12" ht="15" x14ac:dyDescent="0.25">
      <c r="A9" s="23"/>
      <c r="B9" s="15"/>
      <c r="C9" s="11"/>
      <c r="D9" s="7" t="s">
        <v>23</v>
      </c>
      <c r="E9" s="42" t="s">
        <v>62</v>
      </c>
      <c r="F9" s="43">
        <v>30</v>
      </c>
      <c r="G9" s="43">
        <v>2</v>
      </c>
      <c r="H9" s="43">
        <v>0</v>
      </c>
      <c r="I9" s="43">
        <v>15</v>
      </c>
      <c r="J9" s="43">
        <v>70</v>
      </c>
      <c r="K9" s="44">
        <v>573</v>
      </c>
      <c r="L9" s="43">
        <v>2.68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68</v>
      </c>
      <c r="F11" s="43">
        <v>60</v>
      </c>
      <c r="G11" s="43">
        <v>1</v>
      </c>
      <c r="H11" s="43">
        <v>0</v>
      </c>
      <c r="I11" s="43">
        <v>2</v>
      </c>
      <c r="J11" s="43">
        <v>13</v>
      </c>
      <c r="K11" s="44" t="s">
        <v>51</v>
      </c>
      <c r="L11" s="43">
        <v>9.5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25</v>
      </c>
      <c r="H13" s="19">
        <f t="shared" si="0"/>
        <v>19</v>
      </c>
      <c r="I13" s="19">
        <f t="shared" si="0"/>
        <v>63</v>
      </c>
      <c r="J13" s="19">
        <f t="shared" si="0"/>
        <v>531</v>
      </c>
      <c r="K13" s="25"/>
      <c r="L13" s="19">
        <f t="shared" ref="L13" si="1"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125</v>
      </c>
      <c r="F15" s="43">
        <v>200</v>
      </c>
      <c r="G15" s="43">
        <v>5</v>
      </c>
      <c r="H15" s="43">
        <v>2</v>
      </c>
      <c r="I15" s="43">
        <v>16</v>
      </c>
      <c r="J15" s="43">
        <v>101</v>
      </c>
      <c r="K15" s="44" t="s">
        <v>126</v>
      </c>
      <c r="L15" s="43">
        <v>9.67</v>
      </c>
    </row>
    <row r="16" spans="1:12" ht="15" x14ac:dyDescent="0.25">
      <c r="A16" s="23"/>
      <c r="B16" s="15"/>
      <c r="C16" s="11"/>
      <c r="D16" s="7" t="s">
        <v>28</v>
      </c>
      <c r="E16" s="42" t="s">
        <v>88</v>
      </c>
      <c r="F16" s="43">
        <v>100</v>
      </c>
      <c r="G16" s="43">
        <v>18</v>
      </c>
      <c r="H16" s="43">
        <v>17</v>
      </c>
      <c r="I16" s="43">
        <v>16</v>
      </c>
      <c r="J16" s="43">
        <v>295</v>
      </c>
      <c r="K16" s="44" t="s">
        <v>90</v>
      </c>
      <c r="L16" s="43">
        <v>52.95</v>
      </c>
    </row>
    <row r="17" spans="1:12" ht="15" x14ac:dyDescent="0.2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7</v>
      </c>
      <c r="H17" s="43">
        <v>4</v>
      </c>
      <c r="I17" s="43">
        <v>35</v>
      </c>
      <c r="J17" s="43">
        <v>202</v>
      </c>
      <c r="K17" s="44" t="s">
        <v>56</v>
      </c>
      <c r="L17" s="43">
        <v>13.28</v>
      </c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</v>
      </c>
      <c r="H18" s="43">
        <v>0</v>
      </c>
      <c r="I18" s="43">
        <v>7</v>
      </c>
      <c r="J18" s="43">
        <v>29</v>
      </c>
      <c r="K18" s="44" t="s">
        <v>49</v>
      </c>
      <c r="L18" s="43">
        <v>11.18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>
        <v>573</v>
      </c>
      <c r="L19" s="43">
        <v>2.14</v>
      </c>
    </row>
    <row r="20" spans="1:12" ht="15" x14ac:dyDescent="0.25">
      <c r="A20" s="23"/>
      <c r="B20" s="15"/>
      <c r="C20" s="11"/>
      <c r="D20" s="7" t="s">
        <v>32</v>
      </c>
      <c r="E20" s="42" t="s">
        <v>58</v>
      </c>
      <c r="F20" s="43">
        <v>25</v>
      </c>
      <c r="G20" s="43">
        <v>2</v>
      </c>
      <c r="H20" s="43">
        <v>0</v>
      </c>
      <c r="I20" s="43">
        <v>10</v>
      </c>
      <c r="J20" s="43">
        <v>49</v>
      </c>
      <c r="K20" s="44">
        <v>575</v>
      </c>
      <c r="L20" s="43">
        <v>2.1800000000000002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2">SUM(G14:G22)</f>
        <v>34</v>
      </c>
      <c r="H23" s="19">
        <f t="shared" si="2"/>
        <v>23</v>
      </c>
      <c r="I23" s="19">
        <f t="shared" si="2"/>
        <v>99</v>
      </c>
      <c r="J23" s="19">
        <f t="shared" si="2"/>
        <v>746</v>
      </c>
      <c r="K23" s="25"/>
      <c r="L23" s="19">
        <f t="shared" ref="L23" si="3">SUM(L14:L22)</f>
        <v>91.40000000000002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1225</v>
      </c>
      <c r="G24" s="32">
        <f t="shared" ref="G24:J24" si="4">G13+G23</f>
        <v>59</v>
      </c>
      <c r="H24" s="32">
        <f t="shared" si="4"/>
        <v>42</v>
      </c>
      <c r="I24" s="32">
        <f t="shared" si="4"/>
        <v>162</v>
      </c>
      <c r="J24" s="32">
        <f t="shared" si="4"/>
        <v>1277</v>
      </c>
      <c r="K24" s="32"/>
      <c r="L24" s="32">
        <f t="shared" ref="L24" si="5">L13+L23</f>
        <v>182.8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94</v>
      </c>
      <c r="F25" s="43">
        <v>200</v>
      </c>
      <c r="G25" s="43">
        <v>15</v>
      </c>
      <c r="H25" s="43">
        <v>15</v>
      </c>
      <c r="I25" s="43">
        <v>39</v>
      </c>
      <c r="J25" s="43">
        <v>348</v>
      </c>
      <c r="K25" s="44" t="s">
        <v>70</v>
      </c>
      <c r="L25" s="40">
        <v>67.02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79</v>
      </c>
      <c r="F27" s="43">
        <v>200</v>
      </c>
      <c r="G27" s="43">
        <v>0</v>
      </c>
      <c r="H27" s="43">
        <v>0</v>
      </c>
      <c r="I27" s="43">
        <v>7</v>
      </c>
      <c r="J27" s="43">
        <v>29</v>
      </c>
      <c r="K27" s="44" t="s">
        <v>47</v>
      </c>
      <c r="L27" s="43">
        <v>7.83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2</v>
      </c>
      <c r="H28" s="43">
        <v>0</v>
      </c>
      <c r="I28" s="43">
        <v>15</v>
      </c>
      <c r="J28" s="43">
        <v>70</v>
      </c>
      <c r="K28" s="44">
        <v>573</v>
      </c>
      <c r="L28" s="43">
        <v>2.69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26</v>
      </c>
      <c r="E31" s="42" t="s">
        <v>68</v>
      </c>
      <c r="F31" s="43">
        <v>80</v>
      </c>
      <c r="G31" s="43">
        <v>1</v>
      </c>
      <c r="H31" s="43">
        <v>0</v>
      </c>
      <c r="I31" s="43">
        <v>3</v>
      </c>
      <c r="J31" s="43">
        <v>17</v>
      </c>
      <c r="K31" s="44" t="s">
        <v>112</v>
      </c>
      <c r="L31" s="43">
        <v>13.86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v>502</v>
      </c>
      <c r="G32" s="19">
        <v>25</v>
      </c>
      <c r="H32" s="19">
        <v>10</v>
      </c>
      <c r="I32" s="19">
        <v>58</v>
      </c>
      <c r="J32" s="19">
        <v>428</v>
      </c>
      <c r="K32" s="25"/>
      <c r="L32" s="19">
        <f>SUM(L25:L31)</f>
        <v>91.399999999999991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84</v>
      </c>
      <c r="F34" s="43">
        <v>200</v>
      </c>
      <c r="G34" s="43">
        <v>1</v>
      </c>
      <c r="H34" s="43">
        <v>4</v>
      </c>
      <c r="I34" s="43">
        <v>8</v>
      </c>
      <c r="J34" s="43">
        <v>71</v>
      </c>
      <c r="K34" s="44" t="s">
        <v>127</v>
      </c>
      <c r="L34" s="43">
        <v>9.5</v>
      </c>
    </row>
    <row r="35" spans="1:12" ht="15" x14ac:dyDescent="0.25">
      <c r="A35" s="14"/>
      <c r="B35" s="15"/>
      <c r="C35" s="11"/>
      <c r="D35" s="7" t="s">
        <v>28</v>
      </c>
      <c r="E35" s="42" t="s">
        <v>128</v>
      </c>
      <c r="F35" s="43">
        <v>125</v>
      </c>
      <c r="G35" s="43">
        <v>15</v>
      </c>
      <c r="H35" s="43">
        <v>17</v>
      </c>
      <c r="I35" s="43">
        <v>9</v>
      </c>
      <c r="J35" s="43">
        <v>245</v>
      </c>
      <c r="K35" s="44" t="s">
        <v>93</v>
      </c>
      <c r="L35" s="43">
        <v>53.41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8</v>
      </c>
      <c r="H36" s="43">
        <v>6</v>
      </c>
      <c r="I36" s="43">
        <v>36</v>
      </c>
      <c r="J36" s="43">
        <v>234</v>
      </c>
      <c r="K36" s="44" t="s">
        <v>42</v>
      </c>
      <c r="L36" s="43">
        <v>11.92</v>
      </c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</v>
      </c>
      <c r="H37" s="43">
        <v>0</v>
      </c>
      <c r="I37" s="43">
        <v>7</v>
      </c>
      <c r="J37" s="43">
        <v>29</v>
      </c>
      <c r="K37" s="44" t="s">
        <v>65</v>
      </c>
      <c r="L37" s="43">
        <v>8.48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>
        <v>573</v>
      </c>
      <c r="L38" s="43">
        <v>4.2699999999999996</v>
      </c>
    </row>
    <row r="39" spans="1:12" ht="15" x14ac:dyDescent="0.25">
      <c r="A39" s="14"/>
      <c r="B39" s="15"/>
      <c r="C39" s="11"/>
      <c r="D39" s="7" t="s">
        <v>32</v>
      </c>
      <c r="E39" s="42" t="s">
        <v>58</v>
      </c>
      <c r="F39" s="43">
        <v>30</v>
      </c>
      <c r="G39" s="43">
        <v>2</v>
      </c>
      <c r="H39" s="43">
        <v>0</v>
      </c>
      <c r="I39" s="43">
        <v>12</v>
      </c>
      <c r="J39" s="43">
        <v>59</v>
      </c>
      <c r="K39" s="44">
        <v>575</v>
      </c>
      <c r="L39" s="43">
        <v>3.82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v>729</v>
      </c>
      <c r="G42" s="19">
        <v>27</v>
      </c>
      <c r="H42" s="19">
        <v>15</v>
      </c>
      <c r="I42" s="19">
        <v>82</v>
      </c>
      <c r="J42" s="19">
        <f>SUM(J34:J40)</f>
        <v>708</v>
      </c>
      <c r="K42" s="25"/>
      <c r="L42" s="19">
        <f>SUM(L34:L41)</f>
        <v>91.399999999999991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1231</v>
      </c>
      <c r="G43" s="32">
        <f t="shared" ref="G43" si="6">G32+G42</f>
        <v>52</v>
      </c>
      <c r="H43" s="32">
        <f t="shared" ref="H43" si="7">H32+H42</f>
        <v>25</v>
      </c>
      <c r="I43" s="32">
        <f t="shared" ref="I43" si="8">I32+I42</f>
        <v>140</v>
      </c>
      <c r="J43" s="32">
        <f t="shared" ref="J43:L43" si="9">J32+J42</f>
        <v>1136</v>
      </c>
      <c r="K43" s="32"/>
      <c r="L43" s="32">
        <f t="shared" si="9"/>
        <v>182.79999999999998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129</v>
      </c>
      <c r="F44" s="40">
        <v>275</v>
      </c>
      <c r="G44" s="40">
        <v>25</v>
      </c>
      <c r="H44" s="40">
        <v>26</v>
      </c>
      <c r="I44" s="40">
        <v>20</v>
      </c>
      <c r="J44" s="40">
        <v>411</v>
      </c>
      <c r="K44" s="41">
        <v>57</v>
      </c>
      <c r="L44" s="40">
        <v>67.66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8</v>
      </c>
      <c r="J46" s="43">
        <v>33</v>
      </c>
      <c r="K46" s="44" t="s">
        <v>47</v>
      </c>
      <c r="L46" s="43">
        <v>14.97</v>
      </c>
    </row>
    <row r="47" spans="1:12" ht="15" x14ac:dyDescent="0.25">
      <c r="A47" s="23"/>
      <c r="B47" s="15"/>
      <c r="C47" s="11"/>
      <c r="D47" s="7" t="s">
        <v>23</v>
      </c>
      <c r="E47" s="42" t="s">
        <v>62</v>
      </c>
      <c r="F47" s="43">
        <v>30</v>
      </c>
      <c r="G47" s="43">
        <v>2</v>
      </c>
      <c r="H47" s="43">
        <v>0</v>
      </c>
      <c r="I47" s="43">
        <v>15</v>
      </c>
      <c r="J47" s="43">
        <v>70</v>
      </c>
      <c r="K47" s="44">
        <v>573</v>
      </c>
      <c r="L47" s="43">
        <v>2.57</v>
      </c>
    </row>
    <row r="48" spans="1:12" ht="15" x14ac:dyDescent="0.25">
      <c r="A48" s="23"/>
      <c r="B48" s="15"/>
      <c r="C48" s="11"/>
      <c r="D48" s="7" t="s">
        <v>26</v>
      </c>
      <c r="E48" s="42" t="s">
        <v>50</v>
      </c>
      <c r="F48" s="43">
        <v>30</v>
      </c>
      <c r="G48" s="43">
        <v>0</v>
      </c>
      <c r="H48" s="43">
        <v>0</v>
      </c>
      <c r="I48" s="43">
        <v>1</v>
      </c>
      <c r="J48" s="43">
        <v>4</v>
      </c>
      <c r="K48" s="44" t="s">
        <v>71</v>
      </c>
      <c r="L48" s="43">
        <v>6.2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637</v>
      </c>
      <c r="G51" s="19">
        <v>17</v>
      </c>
      <c r="H51" s="19">
        <v>13</v>
      </c>
      <c r="I51" s="19">
        <v>102</v>
      </c>
      <c r="J51" s="19">
        <f>SUM(J44:J49)</f>
        <v>518</v>
      </c>
      <c r="K51" s="25"/>
      <c r="L51" s="19">
        <f>SUM(L44:L50)</f>
        <v>91.399999999999991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thickBot="1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39" t="s">
        <v>130</v>
      </c>
      <c r="F54" s="40">
        <v>100</v>
      </c>
      <c r="G54" s="40">
        <v>14</v>
      </c>
      <c r="H54" s="40">
        <v>13</v>
      </c>
      <c r="I54" s="40">
        <v>3</v>
      </c>
      <c r="J54" s="40">
        <v>186</v>
      </c>
      <c r="K54" s="41" t="s">
        <v>131</v>
      </c>
      <c r="L54" s="40">
        <v>63.66</v>
      </c>
    </row>
    <row r="55" spans="1:12" ht="15" x14ac:dyDescent="0.25">
      <c r="A55" s="23"/>
      <c r="B55" s="15"/>
      <c r="C55" s="11"/>
      <c r="D55" s="7" t="s">
        <v>29</v>
      </c>
      <c r="E55" s="42" t="s">
        <v>132</v>
      </c>
      <c r="F55" s="43">
        <v>150</v>
      </c>
      <c r="G55" s="43">
        <v>5</v>
      </c>
      <c r="H55" s="43">
        <v>4</v>
      </c>
      <c r="I55" s="43">
        <v>28</v>
      </c>
      <c r="J55" s="43">
        <v>171</v>
      </c>
      <c r="K55" s="44" t="s">
        <v>133</v>
      </c>
      <c r="L55" s="43">
        <v>9.16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</v>
      </c>
      <c r="H56" s="43">
        <v>0</v>
      </c>
      <c r="I56" s="43">
        <v>8</v>
      </c>
      <c r="J56" s="43">
        <v>36</v>
      </c>
      <c r="K56" s="44" t="s">
        <v>74</v>
      </c>
      <c r="L56" s="43">
        <v>15.95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50</v>
      </c>
      <c r="G57" s="43">
        <v>2</v>
      </c>
      <c r="H57" s="43">
        <v>0</v>
      </c>
      <c r="I57" s="43">
        <v>15</v>
      </c>
      <c r="J57" s="43">
        <v>70</v>
      </c>
      <c r="K57" s="44">
        <v>573</v>
      </c>
      <c r="L57" s="43">
        <v>2.63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v>753</v>
      </c>
      <c r="G61" s="19">
        <v>33</v>
      </c>
      <c r="H61" s="19">
        <v>18</v>
      </c>
      <c r="I61" s="19">
        <v>95</v>
      </c>
      <c r="J61" s="19">
        <v>682</v>
      </c>
      <c r="K61" s="25"/>
      <c r="L61" s="19">
        <f>SUM(L54:L60)</f>
        <v>91.399999999999991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1390</v>
      </c>
      <c r="G62" s="32">
        <f t="shared" ref="G62" si="10">G51+G61</f>
        <v>50</v>
      </c>
      <c r="H62" s="32">
        <f t="shared" ref="H62" si="11">H51+H61</f>
        <v>31</v>
      </c>
      <c r="I62" s="32">
        <f t="shared" ref="I62" si="12">I51+I61</f>
        <v>197</v>
      </c>
      <c r="J62" s="32">
        <f t="shared" ref="J62:L62" si="13">J51+J61</f>
        <v>1200</v>
      </c>
      <c r="K62" s="32"/>
      <c r="L62" s="32">
        <f t="shared" si="13"/>
        <v>182.79999999999998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134</v>
      </c>
      <c r="F63" s="40">
        <v>240</v>
      </c>
      <c r="G63" s="40">
        <v>19</v>
      </c>
      <c r="H63" s="40">
        <v>11</v>
      </c>
      <c r="I63" s="40">
        <v>44</v>
      </c>
      <c r="J63" s="40">
        <v>351</v>
      </c>
      <c r="K63" s="41" t="s">
        <v>104</v>
      </c>
      <c r="L63" s="40">
        <v>67.03</v>
      </c>
    </row>
    <row r="64" spans="1:12" ht="15" x14ac:dyDescent="0.25">
      <c r="A64" s="23"/>
      <c r="B64" s="15"/>
      <c r="C64" s="11"/>
      <c r="D64" s="6" t="s">
        <v>26</v>
      </c>
      <c r="E64" s="42" t="s">
        <v>68</v>
      </c>
      <c r="F64" s="43">
        <v>46</v>
      </c>
      <c r="G64" s="43">
        <v>1</v>
      </c>
      <c r="H64" s="43">
        <v>0</v>
      </c>
      <c r="I64" s="43">
        <v>2</v>
      </c>
      <c r="J64" s="43">
        <v>10</v>
      </c>
      <c r="K64" s="44" t="s">
        <v>112</v>
      </c>
      <c r="L64" s="43">
        <v>17.850000000000001</v>
      </c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</v>
      </c>
      <c r="H65" s="43">
        <v>0</v>
      </c>
      <c r="I65" s="43">
        <v>7</v>
      </c>
      <c r="J65" s="43">
        <v>28</v>
      </c>
      <c r="K65" s="44" t="s">
        <v>48</v>
      </c>
      <c r="L65" s="43">
        <v>3.31</v>
      </c>
    </row>
    <row r="66" spans="1:12" ht="15" x14ac:dyDescent="0.25">
      <c r="A66" s="23"/>
      <c r="B66" s="15"/>
      <c r="C66" s="11"/>
      <c r="D66" s="7" t="s">
        <v>23</v>
      </c>
      <c r="E66" s="42" t="s">
        <v>62</v>
      </c>
      <c r="F66" s="43">
        <v>25</v>
      </c>
      <c r="G66" s="43">
        <v>2</v>
      </c>
      <c r="H66" s="43">
        <v>0</v>
      </c>
      <c r="I66" s="43">
        <v>12</v>
      </c>
      <c r="J66" s="43">
        <v>59</v>
      </c>
      <c r="K66" s="44">
        <v>573</v>
      </c>
      <c r="L66" s="43">
        <v>3.21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28</v>
      </c>
      <c r="H70" s="19">
        <v>14</v>
      </c>
      <c r="I70" s="19">
        <v>30</v>
      </c>
      <c r="J70" s="19">
        <f>SUM(J63:J66)</f>
        <v>448</v>
      </c>
      <c r="K70" s="25"/>
      <c r="L70" s="19">
        <f>SUM(L63:L69)</f>
        <v>91.399999999999991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81</v>
      </c>
      <c r="F71" s="43">
        <v>40</v>
      </c>
      <c r="G71" s="43">
        <v>0</v>
      </c>
      <c r="H71" s="43">
        <v>0</v>
      </c>
      <c r="I71" s="43">
        <v>1</v>
      </c>
      <c r="J71" s="43">
        <v>7</v>
      </c>
      <c r="K71" s="44" t="s">
        <v>71</v>
      </c>
      <c r="L71" s="43">
        <v>9.1999999999999993</v>
      </c>
    </row>
    <row r="72" spans="1:12" ht="15" x14ac:dyDescent="0.25">
      <c r="A72" s="23"/>
      <c r="B72" s="15"/>
      <c r="C72" s="11"/>
      <c r="D72" s="7" t="s">
        <v>27</v>
      </c>
      <c r="E72" s="42" t="s">
        <v>135</v>
      </c>
      <c r="F72" s="43">
        <v>200</v>
      </c>
      <c r="G72" s="43">
        <v>5</v>
      </c>
      <c r="H72" s="43">
        <v>6</v>
      </c>
      <c r="I72" s="43">
        <v>69</v>
      </c>
      <c r="J72" s="43">
        <v>92</v>
      </c>
      <c r="K72" s="44" t="s">
        <v>91</v>
      </c>
      <c r="L72" s="43">
        <v>9.91</v>
      </c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200</v>
      </c>
      <c r="G73" s="43">
        <v>22</v>
      </c>
      <c r="H73" s="43">
        <v>22</v>
      </c>
      <c r="I73" s="43">
        <v>13</v>
      </c>
      <c r="J73" s="43">
        <v>339</v>
      </c>
      <c r="K73" s="44" t="s">
        <v>136</v>
      </c>
      <c r="L73" s="43">
        <v>65.39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119</v>
      </c>
      <c r="F75" s="43">
        <v>200</v>
      </c>
      <c r="G75" s="43">
        <v>0</v>
      </c>
      <c r="H75" s="43">
        <v>0</v>
      </c>
      <c r="I75" s="43">
        <v>6</v>
      </c>
      <c r="J75" s="43">
        <v>27</v>
      </c>
      <c r="K75" s="44" t="s">
        <v>46</v>
      </c>
      <c r="L75" s="43">
        <v>1.74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>
        <v>573</v>
      </c>
      <c r="L76" s="43">
        <v>2.08</v>
      </c>
    </row>
    <row r="77" spans="1:12" ht="15" x14ac:dyDescent="0.25">
      <c r="A77" s="23"/>
      <c r="B77" s="15"/>
      <c r="C77" s="11"/>
      <c r="D77" s="7" t="s">
        <v>32</v>
      </c>
      <c r="E77" s="42" t="s">
        <v>137</v>
      </c>
      <c r="F77" s="43">
        <v>30</v>
      </c>
      <c r="G77" s="43">
        <v>2</v>
      </c>
      <c r="H77" s="43">
        <v>0</v>
      </c>
      <c r="I77" s="43">
        <v>12</v>
      </c>
      <c r="J77" s="43">
        <v>59</v>
      </c>
      <c r="K77" s="44">
        <v>575</v>
      </c>
      <c r="L77" s="43">
        <v>3.08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700</v>
      </c>
      <c r="G80" s="19">
        <v>26</v>
      </c>
      <c r="H80" s="19">
        <v>13</v>
      </c>
      <c r="I80" s="19">
        <v>74</v>
      </c>
      <c r="J80" s="19">
        <v>515</v>
      </c>
      <c r="K80" s="25"/>
      <c r="L80" s="19">
        <f>SUM(L71:L79)</f>
        <v>91.399999999999991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1200</v>
      </c>
      <c r="G81" s="32">
        <f t="shared" ref="G81" si="14">G70+G80</f>
        <v>54</v>
      </c>
      <c r="H81" s="32">
        <f t="shared" ref="H81" si="15">H70+H80</f>
        <v>27</v>
      </c>
      <c r="I81" s="32">
        <f t="shared" ref="I81" si="16">I70+I80</f>
        <v>104</v>
      </c>
      <c r="J81" s="32">
        <f t="shared" ref="J81:L81" si="17">J70+J80</f>
        <v>963</v>
      </c>
      <c r="K81" s="32"/>
      <c r="L81" s="32">
        <f t="shared" si="17"/>
        <v>182.79999999999998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200</v>
      </c>
      <c r="G82" s="40">
        <v>17</v>
      </c>
      <c r="H82" s="40">
        <v>24</v>
      </c>
      <c r="I82" s="40">
        <v>4</v>
      </c>
      <c r="J82" s="40">
        <v>301</v>
      </c>
      <c r="K82" s="41" t="s">
        <v>45</v>
      </c>
      <c r="L82" s="40">
        <v>51.43</v>
      </c>
    </row>
    <row r="83" spans="1:12" ht="15" x14ac:dyDescent="0.25">
      <c r="A83" s="23"/>
      <c r="B83" s="15"/>
      <c r="C83" s="11"/>
      <c r="D83" s="6" t="s">
        <v>80</v>
      </c>
      <c r="E83" s="42" t="s">
        <v>92</v>
      </c>
      <c r="F83" s="43">
        <v>100</v>
      </c>
      <c r="G83" s="43">
        <v>12</v>
      </c>
      <c r="H83" s="43">
        <v>9</v>
      </c>
      <c r="I83" s="43">
        <v>40</v>
      </c>
      <c r="J83" s="43">
        <v>293</v>
      </c>
      <c r="K83" s="44"/>
      <c r="L83" s="43">
        <v>21.03</v>
      </c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4</v>
      </c>
      <c r="H84" s="43">
        <v>4</v>
      </c>
      <c r="I84" s="43">
        <v>22</v>
      </c>
      <c r="J84" s="43">
        <v>136</v>
      </c>
      <c r="K84" s="44" t="s">
        <v>46</v>
      </c>
      <c r="L84" s="43">
        <v>18.940000000000001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J89" si="18">SUM(G82:G88)</f>
        <v>33</v>
      </c>
      <c r="H89" s="19">
        <f t="shared" si="18"/>
        <v>37</v>
      </c>
      <c r="I89" s="19">
        <f t="shared" si="18"/>
        <v>66</v>
      </c>
      <c r="J89" s="19">
        <f t="shared" si="18"/>
        <v>730</v>
      </c>
      <c r="K89" s="25"/>
      <c r="L89" s="19">
        <f t="shared" ref="L89" si="19">SUM(L82:L88)</f>
        <v>91.4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100</v>
      </c>
      <c r="G92" s="43">
        <v>19</v>
      </c>
      <c r="H92" s="43">
        <v>4</v>
      </c>
      <c r="I92" s="43">
        <v>13</v>
      </c>
      <c r="J92" s="43">
        <v>169</v>
      </c>
      <c r="K92" s="44" t="s">
        <v>78</v>
      </c>
      <c r="L92" s="43">
        <v>42.59</v>
      </c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>
        <v>150</v>
      </c>
      <c r="G93" s="43">
        <v>4</v>
      </c>
      <c r="H93" s="43">
        <v>5</v>
      </c>
      <c r="I93" s="43">
        <v>36</v>
      </c>
      <c r="J93" s="43">
        <v>204</v>
      </c>
      <c r="K93" s="44" t="s">
        <v>43</v>
      </c>
      <c r="L93" s="43">
        <v>12.87</v>
      </c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</v>
      </c>
      <c r="H94" s="43">
        <v>0</v>
      </c>
      <c r="I94" s="43">
        <v>7</v>
      </c>
      <c r="J94" s="43">
        <v>29</v>
      </c>
      <c r="K94" s="44" t="s">
        <v>47</v>
      </c>
      <c r="L94" s="43">
        <v>7.74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43">
        <v>30</v>
      </c>
      <c r="G96" s="43">
        <v>2</v>
      </c>
      <c r="H96" s="43">
        <v>0</v>
      </c>
      <c r="I96" s="43">
        <v>15</v>
      </c>
      <c r="J96" s="43">
        <v>70</v>
      </c>
      <c r="K96" s="44">
        <v>575</v>
      </c>
      <c r="L96" s="43">
        <v>3.09</v>
      </c>
    </row>
    <row r="97" spans="1:12" ht="15" x14ac:dyDescent="0.25">
      <c r="A97" s="23"/>
      <c r="B97" s="15"/>
      <c r="C97" s="11"/>
      <c r="D97" s="6"/>
      <c r="E97" s="42" t="s">
        <v>76</v>
      </c>
      <c r="F97" s="43">
        <v>200</v>
      </c>
      <c r="G97" s="43">
        <v>1</v>
      </c>
      <c r="H97" s="43">
        <v>1</v>
      </c>
      <c r="I97" s="43">
        <v>18</v>
      </c>
      <c r="J97" s="43">
        <v>80</v>
      </c>
      <c r="K97" s="44"/>
      <c r="L97" s="43">
        <v>25.11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680</v>
      </c>
      <c r="G99" s="19">
        <f t="shared" ref="G99:J99" si="20">SUM(G90:G98)</f>
        <v>26</v>
      </c>
      <c r="H99" s="19">
        <f t="shared" si="20"/>
        <v>10</v>
      </c>
      <c r="I99" s="19">
        <f t="shared" si="20"/>
        <v>89</v>
      </c>
      <c r="J99" s="19">
        <f t="shared" si="20"/>
        <v>552</v>
      </c>
      <c r="K99" s="25"/>
      <c r="L99" s="19">
        <f t="shared" ref="L99" si="21">SUM(L90:L98)</f>
        <v>91.4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1180</v>
      </c>
      <c r="G100" s="32">
        <f t="shared" ref="G100" si="22">G89+G99</f>
        <v>59</v>
      </c>
      <c r="H100" s="32">
        <f t="shared" ref="H100" si="23">H89+H99</f>
        <v>47</v>
      </c>
      <c r="I100" s="32">
        <f t="shared" ref="I100" si="24">I89+I99</f>
        <v>155</v>
      </c>
      <c r="J100" s="32">
        <f t="shared" ref="J100:L100" si="25">J89+J99</f>
        <v>1282</v>
      </c>
      <c r="K100" s="32"/>
      <c r="L100" s="32">
        <f t="shared" si="25"/>
        <v>182.8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>
        <v>250</v>
      </c>
      <c r="G101" s="40">
        <v>18</v>
      </c>
      <c r="H101" s="40">
        <v>17</v>
      </c>
      <c r="I101" s="40">
        <v>37</v>
      </c>
      <c r="J101" s="40">
        <v>372</v>
      </c>
      <c r="K101" s="41" t="s">
        <v>106</v>
      </c>
      <c r="L101" s="40">
        <v>78.56</v>
      </c>
    </row>
    <row r="102" spans="1:12" ht="15" x14ac:dyDescent="0.25">
      <c r="A102" s="23"/>
      <c r="B102" s="15"/>
      <c r="C102" s="11"/>
      <c r="D102" s="6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0</v>
      </c>
      <c r="H103" s="43">
        <v>0</v>
      </c>
      <c r="I103" s="43">
        <v>15</v>
      </c>
      <c r="J103" s="43">
        <v>61</v>
      </c>
      <c r="K103" s="44" t="s">
        <v>65</v>
      </c>
      <c r="L103" s="43">
        <v>11.42</v>
      </c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1</v>
      </c>
      <c r="H104" s="43">
        <v>0</v>
      </c>
      <c r="I104" s="43">
        <v>8</v>
      </c>
      <c r="J104" s="43">
        <v>38</v>
      </c>
      <c r="K104" s="44">
        <v>573</v>
      </c>
      <c r="L104" s="43">
        <v>1.42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19</v>
      </c>
      <c r="H108" s="19">
        <f t="shared" si="26"/>
        <v>17</v>
      </c>
      <c r="I108" s="19">
        <f t="shared" si="26"/>
        <v>60</v>
      </c>
      <c r="J108" s="19">
        <f t="shared" si="26"/>
        <v>471</v>
      </c>
      <c r="K108" s="25"/>
      <c r="L108" s="19">
        <f t="shared" ref="L108" si="27">SUM(L101:L107)</f>
        <v>91.4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101</v>
      </c>
      <c r="F110" s="43">
        <v>200</v>
      </c>
      <c r="G110" s="43">
        <v>5</v>
      </c>
      <c r="H110" s="43">
        <v>6</v>
      </c>
      <c r="I110" s="43">
        <v>10</v>
      </c>
      <c r="J110" s="43">
        <v>110</v>
      </c>
      <c r="K110" s="44" t="s">
        <v>102</v>
      </c>
      <c r="L110" s="43">
        <v>11.66</v>
      </c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>
        <v>150</v>
      </c>
      <c r="G111" s="43">
        <v>12</v>
      </c>
      <c r="H111" s="43">
        <v>11</v>
      </c>
      <c r="I111" s="43">
        <v>29</v>
      </c>
      <c r="J111" s="43">
        <v>261</v>
      </c>
      <c r="K111" s="44" t="s">
        <v>70</v>
      </c>
      <c r="L111" s="43">
        <v>47.02</v>
      </c>
    </row>
    <row r="112" spans="1:12" ht="15" x14ac:dyDescent="0.25">
      <c r="A112" s="23"/>
      <c r="B112" s="15"/>
      <c r="C112" s="11"/>
      <c r="D112" s="7" t="s">
        <v>29</v>
      </c>
      <c r="E112" s="42" t="s">
        <v>76</v>
      </c>
      <c r="F112" s="43">
        <v>130</v>
      </c>
      <c r="G112" s="43">
        <v>1</v>
      </c>
      <c r="H112" s="43">
        <v>1</v>
      </c>
      <c r="I112" s="43">
        <v>15</v>
      </c>
      <c r="J112" s="43">
        <v>67</v>
      </c>
      <c r="K112" s="44"/>
      <c r="L112" s="43">
        <v>19.920000000000002</v>
      </c>
    </row>
    <row r="113" spans="1:12" ht="15" x14ac:dyDescent="0.25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1</v>
      </c>
      <c r="H113" s="43">
        <v>0</v>
      </c>
      <c r="I113" s="43">
        <v>16</v>
      </c>
      <c r="J113" s="43">
        <v>67</v>
      </c>
      <c r="K113" s="44" t="s">
        <v>73</v>
      </c>
      <c r="L113" s="43">
        <v>7.81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30</v>
      </c>
      <c r="G114" s="43">
        <v>2</v>
      </c>
      <c r="H114" s="43">
        <v>0</v>
      </c>
      <c r="I114" s="43">
        <v>15</v>
      </c>
      <c r="J114" s="43">
        <v>70</v>
      </c>
      <c r="K114" s="44">
        <v>573</v>
      </c>
      <c r="L114" s="43">
        <v>2.23</v>
      </c>
    </row>
    <row r="115" spans="1:12" ht="15" x14ac:dyDescent="0.25">
      <c r="A115" s="23"/>
      <c r="B115" s="15"/>
      <c r="C115" s="11"/>
      <c r="D115" s="7" t="s">
        <v>32</v>
      </c>
      <c r="E115" s="42" t="s">
        <v>58</v>
      </c>
      <c r="F115" s="43">
        <v>30</v>
      </c>
      <c r="G115" s="43">
        <v>2</v>
      </c>
      <c r="H115" s="43">
        <v>0</v>
      </c>
      <c r="I115" s="43">
        <v>12</v>
      </c>
      <c r="J115" s="43">
        <v>59</v>
      </c>
      <c r="K115" s="44">
        <v>575</v>
      </c>
      <c r="L115" s="43">
        <v>2.76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28">SUM(G109:G117)</f>
        <v>23</v>
      </c>
      <c r="H118" s="19">
        <f t="shared" si="28"/>
        <v>18</v>
      </c>
      <c r="I118" s="19">
        <f t="shared" si="28"/>
        <v>97</v>
      </c>
      <c r="J118" s="19">
        <f t="shared" si="28"/>
        <v>634</v>
      </c>
      <c r="K118" s="25"/>
      <c r="L118" s="19">
        <f t="shared" ref="L118" si="29">SUM(L109:L117)</f>
        <v>91.40000000000002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1240</v>
      </c>
      <c r="G119" s="32">
        <f t="shared" ref="G119" si="30">G108+G118</f>
        <v>42</v>
      </c>
      <c r="H119" s="32">
        <f t="shared" ref="H119" si="31">H108+H118</f>
        <v>35</v>
      </c>
      <c r="I119" s="32">
        <f t="shared" ref="I119" si="32">I108+I118</f>
        <v>157</v>
      </c>
      <c r="J119" s="32">
        <f t="shared" ref="J119:L119" si="33">J108+J118</f>
        <v>1105</v>
      </c>
      <c r="K119" s="32"/>
      <c r="L119" s="32">
        <f t="shared" si="33"/>
        <v>182.8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108</v>
      </c>
      <c r="F120" s="43">
        <v>260</v>
      </c>
      <c r="G120" s="43">
        <v>20</v>
      </c>
      <c r="H120" s="43">
        <v>19</v>
      </c>
      <c r="I120" s="43">
        <v>50</v>
      </c>
      <c r="J120" s="43">
        <v>453</v>
      </c>
      <c r="K120" s="44" t="s">
        <v>70</v>
      </c>
      <c r="L120" s="40">
        <v>52.24</v>
      </c>
    </row>
    <row r="121" spans="1:12" ht="15" x14ac:dyDescent="0.25">
      <c r="A121" s="14"/>
      <c r="B121" s="15"/>
      <c r="C121" s="11"/>
      <c r="D121" s="6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109</v>
      </c>
      <c r="F122" s="43">
        <v>200</v>
      </c>
      <c r="G122" s="43">
        <v>0</v>
      </c>
      <c r="H122" s="43">
        <v>0</v>
      </c>
      <c r="I122" s="43">
        <v>10</v>
      </c>
      <c r="J122" s="43">
        <v>43</v>
      </c>
      <c r="K122" s="44">
        <v>85</v>
      </c>
      <c r="L122" s="43">
        <v>16.37</v>
      </c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>
        <v>573</v>
      </c>
      <c r="L123" s="43">
        <v>2.64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 t="s">
        <v>81</v>
      </c>
      <c r="F126" s="43">
        <v>60</v>
      </c>
      <c r="G126" s="43">
        <v>1</v>
      </c>
      <c r="H126" s="43">
        <v>0</v>
      </c>
      <c r="I126" s="43">
        <v>3</v>
      </c>
      <c r="J126" s="43">
        <v>15</v>
      </c>
      <c r="K126" s="44" t="s">
        <v>71</v>
      </c>
      <c r="L126" s="43">
        <v>20.149999999999999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502</v>
      </c>
      <c r="G127" s="19">
        <v>25</v>
      </c>
      <c r="H127" s="19">
        <v>10</v>
      </c>
      <c r="I127" s="19">
        <v>58</v>
      </c>
      <c r="J127" s="19">
        <v>428</v>
      </c>
      <c r="K127" s="25"/>
      <c r="L127" s="19">
        <f>SUM(L120:L126)</f>
        <v>91.4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103</v>
      </c>
      <c r="F130" s="43">
        <v>90</v>
      </c>
      <c r="G130" s="43">
        <v>16</v>
      </c>
      <c r="H130" s="43">
        <v>6</v>
      </c>
      <c r="I130" s="43">
        <v>8</v>
      </c>
      <c r="J130" s="43">
        <v>147</v>
      </c>
      <c r="K130" s="44" t="s">
        <v>104</v>
      </c>
      <c r="L130" s="43">
        <v>59.7</v>
      </c>
    </row>
    <row r="131" spans="1:12" ht="15" x14ac:dyDescent="0.25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4</v>
      </c>
      <c r="H131" s="43">
        <v>5</v>
      </c>
      <c r="I131" s="43">
        <v>31</v>
      </c>
      <c r="J131" s="43">
        <v>187</v>
      </c>
      <c r="K131" s="44" t="s">
        <v>99</v>
      </c>
      <c r="L131" s="43">
        <v>10.98</v>
      </c>
    </row>
    <row r="132" spans="1:12" ht="15" x14ac:dyDescent="0.25">
      <c r="A132" s="14"/>
      <c r="B132" s="15"/>
      <c r="C132" s="11"/>
      <c r="D132" s="7" t="s">
        <v>30</v>
      </c>
      <c r="E132" s="42" t="s">
        <v>100</v>
      </c>
      <c r="F132" s="43">
        <v>200</v>
      </c>
      <c r="G132" s="43">
        <v>0</v>
      </c>
      <c r="H132" s="43">
        <v>0</v>
      </c>
      <c r="I132" s="43">
        <v>12</v>
      </c>
      <c r="J132" s="43">
        <v>51</v>
      </c>
      <c r="K132" s="44" t="s">
        <v>74</v>
      </c>
      <c r="L132" s="43">
        <v>16.940000000000001</v>
      </c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47</v>
      </c>
      <c r="G133" s="43">
        <v>4</v>
      </c>
      <c r="H133" s="43">
        <v>0</v>
      </c>
      <c r="I133" s="43">
        <v>23</v>
      </c>
      <c r="J133" s="43">
        <v>110</v>
      </c>
      <c r="K133" s="44">
        <v>573</v>
      </c>
      <c r="L133" s="43">
        <v>3.78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487</v>
      </c>
      <c r="G137" s="19">
        <f t="shared" ref="G137:L137" si="34">SUM(G128:G136)</f>
        <v>24</v>
      </c>
      <c r="H137" s="19">
        <f t="shared" si="34"/>
        <v>11</v>
      </c>
      <c r="I137" s="19">
        <f t="shared" si="34"/>
        <v>74</v>
      </c>
      <c r="J137" s="19">
        <f t="shared" si="34"/>
        <v>495</v>
      </c>
      <c r="K137" s="25"/>
      <c r="L137" s="19">
        <f t="shared" si="34"/>
        <v>91.4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989</v>
      </c>
      <c r="G138" s="32">
        <f t="shared" ref="G138" si="35">G127+G137</f>
        <v>49</v>
      </c>
      <c r="H138" s="32">
        <f t="shared" ref="H138" si="36">H127+H137</f>
        <v>21</v>
      </c>
      <c r="I138" s="32">
        <f t="shared" ref="I138" si="37">I127+I137</f>
        <v>132</v>
      </c>
      <c r="J138" s="32">
        <f t="shared" ref="J138:L138" si="38">J127+J137</f>
        <v>923</v>
      </c>
      <c r="K138" s="32"/>
      <c r="L138" s="32">
        <f t="shared" si="38"/>
        <v>182.8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110</v>
      </c>
      <c r="F139" s="40">
        <v>280</v>
      </c>
      <c r="G139" s="40">
        <v>34</v>
      </c>
      <c r="H139" s="40">
        <v>13</v>
      </c>
      <c r="I139" s="40">
        <v>38</v>
      </c>
      <c r="J139" s="40">
        <v>402</v>
      </c>
      <c r="K139" s="41" t="s">
        <v>111</v>
      </c>
      <c r="L139" s="40">
        <v>75.67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</v>
      </c>
      <c r="H141" s="43">
        <v>0</v>
      </c>
      <c r="I141" s="43">
        <v>24</v>
      </c>
      <c r="J141" s="43">
        <v>95</v>
      </c>
      <c r="K141" s="44">
        <v>85</v>
      </c>
      <c r="L141" s="43">
        <v>13.13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62</v>
      </c>
      <c r="F142" s="43">
        <v>30</v>
      </c>
      <c r="G142" s="43">
        <v>2</v>
      </c>
      <c r="H142" s="43">
        <v>0</v>
      </c>
      <c r="I142" s="43">
        <v>15</v>
      </c>
      <c r="J142" s="43">
        <v>70</v>
      </c>
      <c r="K142" s="44">
        <v>573</v>
      </c>
      <c r="L142" s="43">
        <v>2.6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39">SUM(G139:G145)</f>
        <v>36</v>
      </c>
      <c r="H146" s="19">
        <f t="shared" si="39"/>
        <v>13</v>
      </c>
      <c r="I146" s="19">
        <f t="shared" si="39"/>
        <v>77</v>
      </c>
      <c r="J146" s="19">
        <f t="shared" si="39"/>
        <v>567</v>
      </c>
      <c r="K146" s="25"/>
      <c r="L146" s="19">
        <f t="shared" ref="L146" si="40">SUM(L139:L145)</f>
        <v>91.399999999999991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68</v>
      </c>
      <c r="F147" s="43">
        <v>70</v>
      </c>
      <c r="G147" s="43">
        <v>1</v>
      </c>
      <c r="H147" s="43">
        <v>0</v>
      </c>
      <c r="I147" s="43">
        <v>3</v>
      </c>
      <c r="J147" s="43">
        <v>15</v>
      </c>
      <c r="K147" s="44" t="s">
        <v>112</v>
      </c>
      <c r="L147" s="43">
        <v>19.22</v>
      </c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90</v>
      </c>
      <c r="G149" s="43">
        <v>17</v>
      </c>
      <c r="H149" s="43">
        <v>4</v>
      </c>
      <c r="I149" s="43">
        <v>12</v>
      </c>
      <c r="J149" s="43">
        <v>152</v>
      </c>
      <c r="K149" s="44" t="s">
        <v>78</v>
      </c>
      <c r="L149" s="43">
        <v>34.369999999999997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8</v>
      </c>
      <c r="H150" s="43">
        <v>7</v>
      </c>
      <c r="I150" s="43">
        <v>29</v>
      </c>
      <c r="J150" s="43">
        <v>208</v>
      </c>
      <c r="K150" s="44" t="s">
        <v>44</v>
      </c>
      <c r="L150" s="43">
        <v>20.13</v>
      </c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</v>
      </c>
      <c r="H151" s="43">
        <v>0</v>
      </c>
      <c r="I151" s="43">
        <v>8</v>
      </c>
      <c r="J151" s="43">
        <v>33</v>
      </c>
      <c r="K151" s="44" t="s">
        <v>113</v>
      </c>
      <c r="L151" s="43">
        <v>14.82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30</v>
      </c>
      <c r="G152" s="43">
        <v>2</v>
      </c>
      <c r="H152" s="43">
        <v>0</v>
      </c>
      <c r="I152" s="43">
        <v>15</v>
      </c>
      <c r="J152" s="43">
        <v>70</v>
      </c>
      <c r="K152" s="44">
        <v>573</v>
      </c>
      <c r="L152" s="43">
        <v>2.86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540</v>
      </c>
      <c r="G156" s="19">
        <f t="shared" ref="G156:J156" si="41">SUM(G147:G155)</f>
        <v>28</v>
      </c>
      <c r="H156" s="19">
        <f t="shared" si="41"/>
        <v>11</v>
      </c>
      <c r="I156" s="19">
        <f t="shared" si="41"/>
        <v>67</v>
      </c>
      <c r="J156" s="19">
        <f t="shared" si="41"/>
        <v>478</v>
      </c>
      <c r="K156" s="25"/>
      <c r="L156" s="19">
        <f t="shared" ref="L156" si="42">SUM(L147:L155)</f>
        <v>91.399999999999991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1050</v>
      </c>
      <c r="G157" s="32">
        <f t="shared" ref="G157" si="43">G146+G156</f>
        <v>64</v>
      </c>
      <c r="H157" s="32">
        <f t="shared" ref="H157" si="44">H146+H156</f>
        <v>24</v>
      </c>
      <c r="I157" s="32">
        <f t="shared" ref="I157" si="45">I146+I156</f>
        <v>144</v>
      </c>
      <c r="J157" s="32">
        <f t="shared" ref="J157:L157" si="46">J146+J156</f>
        <v>1045</v>
      </c>
      <c r="K157" s="32"/>
      <c r="L157" s="32">
        <f t="shared" si="46"/>
        <v>182.79999999999998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114</v>
      </c>
      <c r="F158" s="40">
        <v>180</v>
      </c>
      <c r="G158" s="40">
        <v>5</v>
      </c>
      <c r="H158" s="40">
        <v>5</v>
      </c>
      <c r="I158" s="40">
        <v>26</v>
      </c>
      <c r="J158" s="40">
        <v>166</v>
      </c>
      <c r="K158" s="41" t="s">
        <v>115</v>
      </c>
      <c r="L158" s="40">
        <v>20.9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4</v>
      </c>
      <c r="H160" s="43">
        <v>4</v>
      </c>
      <c r="I160" s="43">
        <v>22</v>
      </c>
      <c r="J160" s="43">
        <v>136</v>
      </c>
      <c r="K160" s="44" t="s">
        <v>46</v>
      </c>
      <c r="L160" s="43">
        <v>19.190000000000001</v>
      </c>
    </row>
    <row r="161" spans="1:12" ht="15" x14ac:dyDescent="0.25">
      <c r="A161" s="23"/>
      <c r="B161" s="15"/>
      <c r="C161" s="11"/>
      <c r="D161" s="7" t="s">
        <v>23</v>
      </c>
      <c r="E161" s="42" t="s">
        <v>53</v>
      </c>
      <c r="F161" s="43">
        <v>30</v>
      </c>
      <c r="G161" s="43">
        <v>2</v>
      </c>
      <c r="H161" s="43">
        <v>0</v>
      </c>
      <c r="I161" s="43">
        <v>15</v>
      </c>
      <c r="J161" s="43">
        <v>70</v>
      </c>
      <c r="K161" s="44">
        <v>573</v>
      </c>
      <c r="L161" s="43">
        <v>2.2000000000000002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97</v>
      </c>
      <c r="F163" s="43">
        <v>110</v>
      </c>
      <c r="G163" s="43">
        <v>4</v>
      </c>
      <c r="H163" s="43">
        <v>3</v>
      </c>
      <c r="I163" s="43">
        <v>6</v>
      </c>
      <c r="J163" s="43">
        <v>64</v>
      </c>
      <c r="K163" s="44"/>
      <c r="L163" s="43">
        <v>45</v>
      </c>
    </row>
    <row r="164" spans="1:12" ht="15" x14ac:dyDescent="0.25">
      <c r="A164" s="23"/>
      <c r="B164" s="15"/>
      <c r="C164" s="11"/>
      <c r="D164" s="6"/>
      <c r="E164" s="42" t="s">
        <v>95</v>
      </c>
      <c r="F164" s="43">
        <v>5</v>
      </c>
      <c r="G164" s="43">
        <v>0</v>
      </c>
      <c r="H164" s="43">
        <v>4</v>
      </c>
      <c r="I164" s="43">
        <v>0</v>
      </c>
      <c r="J164" s="43">
        <v>33</v>
      </c>
      <c r="K164" s="44" t="s">
        <v>96</v>
      </c>
      <c r="L164" s="43">
        <v>4.1100000000000003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L165" si="47">SUM(G158:G164)</f>
        <v>15</v>
      </c>
      <c r="H165" s="19">
        <f t="shared" si="47"/>
        <v>16</v>
      </c>
      <c r="I165" s="19">
        <f t="shared" si="47"/>
        <v>69</v>
      </c>
      <c r="J165" s="19">
        <f t="shared" si="47"/>
        <v>469</v>
      </c>
      <c r="K165" s="25"/>
      <c r="L165" s="19">
        <f t="shared" si="47"/>
        <v>91.4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 t="s">
        <v>85</v>
      </c>
      <c r="F167" s="43">
        <v>200</v>
      </c>
      <c r="G167" s="43">
        <v>5</v>
      </c>
      <c r="H167" s="43">
        <v>6</v>
      </c>
      <c r="I167" s="43">
        <v>14</v>
      </c>
      <c r="J167" s="43">
        <v>126</v>
      </c>
      <c r="K167" s="44" t="s">
        <v>86</v>
      </c>
      <c r="L167" s="43">
        <v>13.54</v>
      </c>
    </row>
    <row r="168" spans="1:12" ht="15" x14ac:dyDescent="0.25">
      <c r="A168" s="23"/>
      <c r="B168" s="15"/>
      <c r="C168" s="11"/>
      <c r="D168" s="7" t="s">
        <v>28</v>
      </c>
      <c r="E168" s="39" t="s">
        <v>116</v>
      </c>
      <c r="F168" s="40">
        <v>125</v>
      </c>
      <c r="G168" s="40">
        <v>22</v>
      </c>
      <c r="H168" s="40">
        <v>21</v>
      </c>
      <c r="I168" s="40">
        <v>0</v>
      </c>
      <c r="J168" s="40">
        <v>272</v>
      </c>
      <c r="K168" s="41">
        <v>411</v>
      </c>
      <c r="L168" s="40">
        <v>44.93</v>
      </c>
    </row>
    <row r="169" spans="1:12" ht="15" x14ac:dyDescent="0.25">
      <c r="A169" s="23"/>
      <c r="B169" s="15"/>
      <c r="C169" s="11"/>
      <c r="D169" s="7" t="s">
        <v>29</v>
      </c>
      <c r="E169" s="42" t="s">
        <v>117</v>
      </c>
      <c r="F169" s="43">
        <v>150</v>
      </c>
      <c r="G169" s="43">
        <v>3</v>
      </c>
      <c r="H169" s="43">
        <v>6</v>
      </c>
      <c r="I169" s="43">
        <v>26</v>
      </c>
      <c r="J169" s="43">
        <v>168</v>
      </c>
      <c r="K169" s="44" t="s">
        <v>118</v>
      </c>
      <c r="L169" s="43">
        <v>23.83</v>
      </c>
    </row>
    <row r="170" spans="1:12" ht="15" x14ac:dyDescent="0.25">
      <c r="A170" s="23"/>
      <c r="B170" s="15"/>
      <c r="C170" s="11"/>
      <c r="D170" s="7" t="s">
        <v>30</v>
      </c>
      <c r="E170" s="42" t="s">
        <v>119</v>
      </c>
      <c r="F170" s="43">
        <v>200</v>
      </c>
      <c r="G170" s="43">
        <v>0</v>
      </c>
      <c r="H170" s="43">
        <v>0</v>
      </c>
      <c r="I170" s="43">
        <v>6</v>
      </c>
      <c r="J170" s="43">
        <v>27</v>
      </c>
      <c r="K170" s="44" t="s">
        <v>46</v>
      </c>
      <c r="L170" s="43">
        <v>1.74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46</v>
      </c>
      <c r="G171" s="43">
        <v>4</v>
      </c>
      <c r="H171" s="43">
        <v>0</v>
      </c>
      <c r="I171" s="43">
        <v>23</v>
      </c>
      <c r="J171" s="43">
        <v>108</v>
      </c>
      <c r="K171" s="44">
        <v>573</v>
      </c>
      <c r="L171" s="43">
        <v>4.09</v>
      </c>
    </row>
    <row r="172" spans="1:12" ht="15" x14ac:dyDescent="0.25">
      <c r="A172" s="23"/>
      <c r="B172" s="15"/>
      <c r="C172" s="11"/>
      <c r="D172" s="7" t="s">
        <v>32</v>
      </c>
      <c r="E172" s="42" t="s">
        <v>58</v>
      </c>
      <c r="F172" s="43">
        <v>30</v>
      </c>
      <c r="G172" s="43">
        <v>0</v>
      </c>
      <c r="H172" s="43">
        <v>0</v>
      </c>
      <c r="I172" s="43">
        <v>6</v>
      </c>
      <c r="J172" s="43">
        <v>27</v>
      </c>
      <c r="K172" s="44">
        <v>575</v>
      </c>
      <c r="L172" s="43">
        <v>3.27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751</v>
      </c>
      <c r="G175" s="19">
        <f t="shared" ref="G175:L175" si="48">SUM(G166:G174)</f>
        <v>34</v>
      </c>
      <c r="H175" s="19">
        <f t="shared" si="48"/>
        <v>33</v>
      </c>
      <c r="I175" s="19">
        <f t="shared" si="48"/>
        <v>75</v>
      </c>
      <c r="J175" s="19">
        <f t="shared" si="48"/>
        <v>728</v>
      </c>
      <c r="K175" s="25"/>
      <c r="L175" s="19">
        <f t="shared" si="48"/>
        <v>91.399999999999991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1276</v>
      </c>
      <c r="G176" s="32">
        <f t="shared" ref="G176" si="49">G165+G175</f>
        <v>49</v>
      </c>
      <c r="H176" s="32">
        <f t="shared" ref="H176" si="50">H165+H175</f>
        <v>49</v>
      </c>
      <c r="I176" s="32">
        <f t="shared" ref="I176" si="51">I165+I175</f>
        <v>144</v>
      </c>
      <c r="J176" s="32">
        <f t="shared" ref="J176:L176" si="52">J165+J175</f>
        <v>1197</v>
      </c>
      <c r="K176" s="32"/>
      <c r="L176" s="32">
        <f t="shared" si="52"/>
        <v>182.8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280</v>
      </c>
      <c r="G177" s="40">
        <v>25</v>
      </c>
      <c r="H177" s="40">
        <v>9</v>
      </c>
      <c r="I177" s="40">
        <v>27</v>
      </c>
      <c r="J177" s="40">
        <v>293</v>
      </c>
      <c r="K177" s="41" t="s">
        <v>120</v>
      </c>
      <c r="L177" s="40">
        <v>74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</v>
      </c>
      <c r="H179" s="43">
        <v>0</v>
      </c>
      <c r="I179" s="43">
        <v>8</v>
      </c>
      <c r="J179" s="43">
        <v>33</v>
      </c>
      <c r="K179" s="44" t="s">
        <v>113</v>
      </c>
      <c r="L179" s="43">
        <v>14.82</v>
      </c>
    </row>
    <row r="180" spans="1:12" ht="15" x14ac:dyDescent="0.25">
      <c r="A180" s="23"/>
      <c r="B180" s="15"/>
      <c r="C180" s="11"/>
      <c r="D180" s="7" t="s">
        <v>23</v>
      </c>
      <c r="E180" s="42" t="s">
        <v>53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>
        <v>573</v>
      </c>
      <c r="L180" s="43">
        <v>2.58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53">SUM(G177:G183)</f>
        <v>27</v>
      </c>
      <c r="H184" s="19">
        <f t="shared" si="53"/>
        <v>9</v>
      </c>
      <c r="I184" s="19">
        <f t="shared" si="53"/>
        <v>50</v>
      </c>
      <c r="J184" s="19">
        <f t="shared" si="53"/>
        <v>396</v>
      </c>
      <c r="K184" s="25"/>
      <c r="L184" s="19">
        <f t="shared" ref="L184" si="54">SUM(L177:L183)</f>
        <v>91.399999999999991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200</v>
      </c>
      <c r="G186" s="43">
        <v>7</v>
      </c>
      <c r="H186" s="43">
        <v>3</v>
      </c>
      <c r="I186" s="43">
        <v>15</v>
      </c>
      <c r="J186" s="43">
        <v>111</v>
      </c>
      <c r="K186" s="44" t="s">
        <v>89</v>
      </c>
      <c r="L186" s="43">
        <v>7.9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100</v>
      </c>
      <c r="G187" s="43">
        <v>18</v>
      </c>
      <c r="H187" s="43">
        <v>17</v>
      </c>
      <c r="I187" s="43">
        <v>16</v>
      </c>
      <c r="J187" s="43">
        <v>295</v>
      </c>
      <c r="K187" s="44" t="s">
        <v>90</v>
      </c>
      <c r="L187" s="43">
        <v>58.84</v>
      </c>
    </row>
    <row r="188" spans="1:12" ht="15" x14ac:dyDescent="0.25">
      <c r="A188" s="23"/>
      <c r="B188" s="15"/>
      <c r="C188" s="11"/>
      <c r="D188" s="7" t="s">
        <v>29</v>
      </c>
      <c r="E188" s="42" t="s">
        <v>121</v>
      </c>
      <c r="F188" s="43">
        <v>150</v>
      </c>
      <c r="G188" s="43">
        <v>4</v>
      </c>
      <c r="H188" s="43">
        <v>5</v>
      </c>
      <c r="I188" s="43">
        <v>15</v>
      </c>
      <c r="J188" s="43">
        <v>114</v>
      </c>
      <c r="K188" s="44" t="s">
        <v>122</v>
      </c>
      <c r="L188" s="43">
        <v>18.5</v>
      </c>
    </row>
    <row r="189" spans="1:12" ht="15" x14ac:dyDescent="0.25">
      <c r="A189" s="23"/>
      <c r="B189" s="15"/>
      <c r="C189" s="11"/>
      <c r="D189" s="7" t="s">
        <v>30</v>
      </c>
      <c r="E189" s="42" t="s">
        <v>119</v>
      </c>
      <c r="F189" s="43">
        <v>200</v>
      </c>
      <c r="G189" s="43">
        <v>0</v>
      </c>
      <c r="H189" s="43">
        <v>0</v>
      </c>
      <c r="I189" s="43">
        <v>5</v>
      </c>
      <c r="J189" s="43">
        <v>21</v>
      </c>
      <c r="K189" s="44" t="s">
        <v>46</v>
      </c>
      <c r="L189" s="43">
        <v>1.74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30</v>
      </c>
      <c r="G190" s="43">
        <v>2</v>
      </c>
      <c r="H190" s="43">
        <v>0</v>
      </c>
      <c r="I190" s="43">
        <v>15</v>
      </c>
      <c r="J190" s="43">
        <v>70</v>
      </c>
      <c r="K190" s="44">
        <v>573</v>
      </c>
      <c r="L190" s="43">
        <v>2.23</v>
      </c>
    </row>
    <row r="191" spans="1:12" ht="15" x14ac:dyDescent="0.25">
      <c r="A191" s="23"/>
      <c r="B191" s="15"/>
      <c r="C191" s="11"/>
      <c r="D191" s="7" t="s">
        <v>32</v>
      </c>
      <c r="E191" s="42" t="s">
        <v>58</v>
      </c>
      <c r="F191" s="43">
        <v>30</v>
      </c>
      <c r="G191" s="43">
        <v>2</v>
      </c>
      <c r="H191" s="43">
        <v>0</v>
      </c>
      <c r="I191" s="43">
        <v>12</v>
      </c>
      <c r="J191" s="43">
        <v>59</v>
      </c>
      <c r="K191" s="44">
        <v>575</v>
      </c>
      <c r="L191" s="43">
        <v>2.19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55">SUM(G185:G193)</f>
        <v>33</v>
      </c>
      <c r="H194" s="19">
        <f t="shared" si="55"/>
        <v>25</v>
      </c>
      <c r="I194" s="19">
        <f t="shared" si="55"/>
        <v>78</v>
      </c>
      <c r="J194" s="19">
        <f t="shared" si="55"/>
        <v>670</v>
      </c>
      <c r="K194" s="25"/>
      <c r="L194" s="19">
        <f t="shared" ref="L194" si="56">SUM(L185:L193)</f>
        <v>91.4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1220</v>
      </c>
      <c r="G195" s="32">
        <f t="shared" ref="G195" si="57">G184+G194</f>
        <v>60</v>
      </c>
      <c r="H195" s="32">
        <f t="shared" ref="H195" si="58">H184+H194</f>
        <v>34</v>
      </c>
      <c r="I195" s="32">
        <f t="shared" ref="I195" si="59">I184+I194</f>
        <v>128</v>
      </c>
      <c r="J195" s="32">
        <f t="shared" ref="J195:L195" si="60">J184+J194</f>
        <v>1066</v>
      </c>
      <c r="K195" s="32"/>
      <c r="L195" s="32">
        <f t="shared" si="60"/>
        <v>182.8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1200.0999999999999</v>
      </c>
      <c r="G196" s="34">
        <f t="shared" ref="G196:J196" si="61">(G24+G43+G62+G81+G100+G119+G138+G157+G176+G195)/(IF(G24=0,0,1)+IF(G43=0,0,1)+IF(G62=0,0,1)+IF(G81=0,0,1)+IF(G100=0,0,1)+IF(G119=0,0,1)+IF(G138=0,0,1)+IF(G157=0,0,1)+IF(G176=0,0,1)+IF(G195=0,0,1))</f>
        <v>53.8</v>
      </c>
      <c r="H196" s="34">
        <f t="shared" si="61"/>
        <v>33.5</v>
      </c>
      <c r="I196" s="34">
        <f t="shared" si="61"/>
        <v>146.30000000000001</v>
      </c>
      <c r="J196" s="34">
        <f t="shared" si="61"/>
        <v>1119.4000000000001</v>
      </c>
      <c r="K196" s="34"/>
      <c r="L196" s="34">
        <f t="shared" ref="L196" si="62">(L24+L43+L62+L81+L100+L119+L138+L157+L176+L195)/(IF(L24=0,0,1)+IF(L43=0,0,1)+IF(L62=0,0,1)+IF(L81=0,0,1)+IF(L100=0,0,1)+IF(L119=0,0,1)+IF(L138=0,0,1)+IF(L157=0,0,1)+IF(L176=0,0,1)+IF(L195=0,0,1))</f>
        <v>182.79999999999998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Дениска</cp:lastModifiedBy>
  <cp:lastPrinted>2024-02-18T05:25:37Z</cp:lastPrinted>
  <dcterms:created xsi:type="dcterms:W3CDTF">2022-05-16T14:23:56Z</dcterms:created>
  <dcterms:modified xsi:type="dcterms:W3CDTF">2026-01-22T05:41:22Z</dcterms:modified>
</cp:coreProperties>
</file>